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7-2016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<sst xmlns="http://schemas.openxmlformats.org/spreadsheetml/2006/main" count="49" uniqueCount="49">
  <si>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ECOLE</t>
  </si>
  <si>
    <t>à p 07</t>
  </si>
  <si>
    <t>ALPEC 2007</t>
  </si>
  <si>
    <t>sièges 2007</t>
  </si>
  <si>
    <t>à p 08</t>
  </si>
  <si>
    <t>%         ALPEC 08</t>
  </si>
  <si>
    <t>sièges 08</t>
  </si>
  <si>
    <t>à p 09</t>
  </si>
  <si>
    <t>%         ALPEC 09</t>
  </si>
  <si>
    <t>sièges 09</t>
  </si>
  <si>
    <t>à p 10</t>
  </si>
  <si>
    <t>%         ALPEC 10</t>
  </si>
  <si>
    <t>sièges 10</t>
  </si>
  <si>
    <t>à p 11</t>
  </si>
  <si>
    <t>%         ALPEC 11</t>
  </si>
  <si>
    <t>sièges 11</t>
  </si>
  <si>
    <t>à p 12</t>
  </si>
  <si>
    <t>%         ALPEC 12</t>
  </si>
  <si>
    <t>sièges 12</t>
  </si>
  <si>
    <t>à p 13</t>
  </si>
  <si>
    <t>%         ALPEC 13</t>
  </si>
  <si>
    <t>sièges 13</t>
  </si>
  <si>
    <t>à p 14</t>
  </si>
  <si>
    <t>%         ALPEC 14</t>
  </si>
  <si>
    <t>sièges 14</t>
  </si>
  <si>
    <t>à p 15</t>
  </si>
  <si>
    <t>%         ALPEC 15</t>
  </si>
  <si>
    <t>Sièges 15</t>
  </si>
  <si>
    <t>à p 16</t>
  </si>
  <si>
    <t>ALPEC 2016</t>
  </si>
  <si>
    <t>sièges 2016</t>
  </si>
  <si>
    <t>à p 17</t>
  </si>
  <si>
    <t>%         ALPEC 17</t>
  </si>
  <si>
    <t>sièges 17</t>
  </si>
  <si>
    <t>Basses roches</t>
  </si>
  <si>
    <t>Long chemin</t>
  </si>
  <si>
    <t>Clos d’en haut</t>
  </si>
  <si>
    <t>Grandes terres mat</t>
  </si>
  <si>
    <t>Grandes terres élém</t>
  </si>
  <si>
    <t>Paul Bert</t>
  </si>
  <si>
    <t>Gaston Rousset</t>
  </si>
  <si>
    <t>Le confluent</t>
  </si>
  <si>
    <t>Croix blanche</t>
  </si>
  <si>
    <t>Henri Dunant</t>
  </si>
  <si>
    <t>TOTAUX</t>
  </si>
  <si>
    <t>sur les écoles avec alpec</t>
  </si>
  <si>
    <t>Bois d'aulne</t>
  </si>
  <si>
    <t>Montaigne</t>
  </si>
  <si>
    <t>Jules Ferry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</si>
</sst>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5" fillId="39" borderId="11" xfId="0" applyFont="1" applyFill="1" applyBorder="1" applyAlignment="1">
      <alignment horizontal="center" wrapText="1"/>
    </xf>
    <xf numFmtId="0" fontId="5" fillId="39" borderId="0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center" wrapText="1"/>
    </xf>
    <xf numFmtId="0" fontId="5" fillId="40" borderId="0" xfId="0" applyFont="1" applyFill="1" applyBorder="1" applyAlignment="1">
      <alignment horizontal="center" wrapText="1"/>
    </xf>
    <xf numFmtId="0" fontId="5" fillId="40" borderId="12" xfId="0" applyFont="1" applyFill="1" applyBorder="1" applyAlignment="1">
      <alignment horizontal="center" wrapText="1"/>
    </xf>
    <xf numFmtId="0" fontId="5" fillId="41" borderId="11" xfId="0" applyFont="1" applyFill="1" applyBorder="1" applyAlignment="1">
      <alignment horizontal="center" wrapText="1"/>
    </xf>
    <xf numFmtId="0" fontId="5" fillId="41" borderId="0" xfId="0" applyFont="1" applyFill="1" applyBorder="1" applyAlignment="1">
      <alignment horizontal="center" wrapText="1"/>
    </xf>
    <xf numFmtId="0" fontId="5" fillId="41" borderId="12" xfId="0" applyFont="1" applyFill="1" applyBorder="1" applyAlignment="1">
      <alignment horizontal="center" wrapText="1"/>
    </xf>
    <xf numFmtId="0" fontId="5" fillId="42" borderId="11" xfId="0" applyFont="1" applyFill="1" applyBorder="1" applyAlignment="1">
      <alignment horizontal="center" wrapText="1"/>
    </xf>
    <xf numFmtId="0" fontId="5" fillId="42" borderId="0" xfId="0" applyFont="1" applyFill="1" applyBorder="1" applyAlignment="1">
      <alignment horizontal="center" wrapText="1"/>
    </xf>
    <xf numFmtId="0" fontId="5" fillId="42" borderId="12" xfId="0" applyFont="1" applyFill="1" applyBorder="1" applyAlignment="1">
      <alignment horizontal="center" wrapText="1"/>
    </xf>
    <xf numFmtId="0" fontId="3" fillId="43" borderId="11" xfId="0" applyFont="1" applyFill="1" applyBorder="1" applyAlignment="1">
      <alignment/>
    </xf>
    <xf numFmtId="0" fontId="5" fillId="44" borderId="13" xfId="0" applyFont="1" applyFill="1" applyBorder="1" applyAlignment="1">
      <alignment horizontal="center"/>
    </xf>
    <xf numFmtId="10" fontId="5" fillId="44" borderId="13" xfId="0" applyNumberFormat="1" applyFont="1" applyFill="1" applyBorder="1" applyAlignment="1">
      <alignment horizontal="center"/>
    </xf>
    <xf numFmtId="0" fontId="5" fillId="45" borderId="13" xfId="0" applyFont="1" applyFill="1" applyBorder="1" applyAlignment="1">
      <alignment horizontal="center"/>
    </xf>
    <xf numFmtId="10" fontId="5" fillId="45" borderId="13" xfId="0" applyNumberFormat="1" applyFont="1" applyFill="1" applyBorder="1" applyAlignment="1">
      <alignment horizontal="center"/>
    </xf>
    <xf numFmtId="1" fontId="5" fillId="45" borderId="13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10" fontId="5" fillId="36" borderId="13" xfId="0" applyNumberFormat="1" applyFont="1" applyFill="1" applyBorder="1" applyAlignment="1">
      <alignment horizontal="center"/>
    </xf>
    <xf numFmtId="1" fontId="5" fillId="36" borderId="13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10" fontId="5" fillId="37" borderId="13" xfId="0" applyNumberFormat="1" applyFont="1" applyFill="1" applyBorder="1" applyAlignment="1">
      <alignment horizontal="center"/>
    </xf>
    <xf numFmtId="1" fontId="5" fillId="37" borderId="13" xfId="0" applyNumberFormat="1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10" fontId="5" fillId="38" borderId="13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0" fontId="5" fillId="39" borderId="13" xfId="0" applyNumberFormat="1" applyFont="1" applyFill="1" applyBorder="1" applyAlignment="1">
      <alignment horizontal="center"/>
    </xf>
    <xf numFmtId="1" fontId="5" fillId="39" borderId="13" xfId="0" applyNumberFormat="1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10" fontId="5" fillId="40" borderId="13" xfId="0" applyNumberFormat="1" applyFont="1" applyFill="1" applyBorder="1" applyAlignment="1">
      <alignment horizontal="center"/>
    </xf>
    <xf numFmtId="1" fontId="5" fillId="40" borderId="13" xfId="0" applyNumberFormat="1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10" fontId="5" fillId="41" borderId="13" xfId="0" applyNumberFormat="1" applyFont="1" applyFill="1" applyBorder="1" applyAlignment="1">
      <alignment horizontal="center"/>
    </xf>
    <xf numFmtId="1" fontId="5" fillId="41" borderId="13" xfId="0" applyNumberFormat="1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10" fontId="5" fillId="42" borderId="13" xfId="0" applyNumberFormat="1" applyFont="1" applyFill="1" applyBorder="1" applyAlignment="1">
      <alignment horizontal="center"/>
    </xf>
    <xf numFmtId="1" fontId="5" fillId="42" borderId="13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10" fontId="5" fillId="34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0" fontId="5" fillId="35" borderId="13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46" borderId="13" xfId="0" applyFont="1" applyFill="1" applyBorder="1" applyAlignment="1">
      <alignment horizontal="center"/>
    </xf>
    <xf numFmtId="10" fontId="5" fillId="46" borderId="13" xfId="0" applyNumberFormat="1" applyFont="1" applyFill="1" applyBorder="1" applyAlignment="1">
      <alignment horizontal="center"/>
    </xf>
    <xf numFmtId="1" fontId="5" fillId="46" borderId="13" xfId="0" applyNumberFormat="1" applyFont="1" applyFill="1" applyBorder="1" applyAlignment="1">
      <alignment horizontal="center"/>
    </xf>
    <xf numFmtId="0" fontId="5" fillId="47" borderId="13" xfId="0" applyFont="1" applyFill="1" applyBorder="1" applyAlignment="1">
      <alignment horizontal="center"/>
    </xf>
    <xf numFmtId="10" fontId="5" fillId="47" borderId="13" xfId="0" applyNumberFormat="1" applyFont="1" applyFill="1" applyBorder="1" applyAlignment="1">
      <alignment horizontal="center"/>
    </xf>
    <xf numFmtId="1" fontId="5" fillId="47" borderId="13" xfId="0" applyNumberFormat="1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/>
    </xf>
    <xf numFmtId="10" fontId="5" fillId="48" borderId="13" xfId="0" applyNumberFormat="1" applyFont="1" applyFill="1" applyBorder="1" applyAlignment="1">
      <alignment horizontal="center"/>
    </xf>
    <xf numFmtId="1" fontId="5" fillId="48" borderId="13" xfId="0" applyNumberFormat="1" applyFont="1" applyFill="1" applyBorder="1" applyAlignment="1">
      <alignment horizontal="center"/>
    </xf>
    <xf numFmtId="0" fontId="5" fillId="49" borderId="13" xfId="0" applyFont="1" applyFill="1" applyBorder="1" applyAlignment="1">
      <alignment horizontal="center"/>
    </xf>
    <xf numFmtId="10" fontId="5" fillId="49" borderId="13" xfId="0" applyNumberFormat="1" applyFont="1" applyFill="1" applyBorder="1" applyAlignment="1">
      <alignment horizontal="center"/>
    </xf>
    <xf numFmtId="1" fontId="5" fillId="49" borderId="13" xfId="0" applyNumberFormat="1" applyFont="1" applyFill="1" applyBorder="1" applyAlignment="1">
      <alignment horizontal="center"/>
    </xf>
    <xf numFmtId="0" fontId="5" fillId="50" borderId="13" xfId="0" applyFont="1" applyFill="1" applyBorder="1" applyAlignment="1">
      <alignment horizontal="center"/>
    </xf>
    <xf numFmtId="10" fontId="5" fillId="50" borderId="13" xfId="0" applyNumberFormat="1" applyFont="1" applyFill="1" applyBorder="1" applyAlignment="1">
      <alignment horizontal="center"/>
    </xf>
    <xf numFmtId="1" fontId="5" fillId="50" borderId="13" xfId="0" applyNumberFormat="1" applyFont="1" applyFill="1" applyBorder="1" applyAlignment="1">
      <alignment horizontal="center"/>
    </xf>
    <xf numFmtId="0" fontId="5" fillId="51" borderId="13" xfId="0" applyFont="1" applyFill="1" applyBorder="1" applyAlignment="1">
      <alignment horizontal="center"/>
    </xf>
    <xf numFmtId="10" fontId="5" fillId="51" borderId="13" xfId="0" applyNumberFormat="1" applyFont="1" applyFill="1" applyBorder="1" applyAlignment="1">
      <alignment horizontal="center"/>
    </xf>
    <xf numFmtId="1" fontId="5" fillId="51" borderId="13" xfId="0" applyNumberFormat="1" applyFont="1" applyFill="1" applyBorder="1" applyAlignment="1">
      <alignment horizontal="center"/>
    </xf>
    <xf numFmtId="0" fontId="5" fillId="52" borderId="13" xfId="0" applyFont="1" applyFill="1" applyBorder="1" applyAlignment="1">
      <alignment horizontal="center"/>
    </xf>
    <xf numFmtId="10" fontId="5" fillId="52" borderId="13" xfId="0" applyNumberFormat="1" applyFont="1" applyFill="1" applyBorder="1" applyAlignment="1">
      <alignment horizontal="center"/>
    </xf>
    <xf numFmtId="1" fontId="5" fillId="52" borderId="13" xfId="0" applyNumberFormat="1" applyFont="1" applyFill="1" applyBorder="1" applyAlignment="1">
      <alignment horizontal="center"/>
    </xf>
    <xf numFmtId="0" fontId="5" fillId="53" borderId="13" xfId="0" applyFont="1" applyFill="1" applyBorder="1" applyAlignment="1">
      <alignment horizontal="center"/>
    </xf>
    <xf numFmtId="10" fontId="5" fillId="53" borderId="13" xfId="0" applyNumberFormat="1" applyFont="1" applyFill="1" applyBorder="1" applyAlignment="1">
      <alignment horizontal="center"/>
    </xf>
    <xf numFmtId="1" fontId="5" fillId="53" borderId="13" xfId="0" applyNumberFormat="1" applyFont="1" applyFill="1" applyBorder="1" applyAlignment="1">
      <alignment horizontal="center"/>
    </xf>
    <xf numFmtId="10" fontId="6" fillId="46" borderId="13" xfId="0" applyNumberFormat="1" applyFont="1" applyFill="1" applyBorder="1" applyAlignment="1">
      <alignment horizontal="center"/>
    </xf>
    <xf numFmtId="10" fontId="6" fillId="47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0" fontId="5" fillId="33" borderId="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shrinkToFit="1"/>
    </xf>
    <xf numFmtId="0" fontId="0" fillId="0" borderId="11" xfId="0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0" fillId="38" borderId="13" xfId="0" applyNumberFormat="1" applyFill="1" applyBorder="1" applyAlignment="1">
      <alignment/>
    </xf>
    <xf numFmtId="164" fontId="0" fillId="39" borderId="13" xfId="0" applyNumberFormat="1" applyFill="1" applyBorder="1" applyAlignment="1">
      <alignment/>
    </xf>
    <xf numFmtId="0" fontId="7" fillId="33" borderId="11" xfId="0" applyFont="1" applyFill="1" applyBorder="1" applyAlignment="1">
      <alignment/>
    </xf>
    <xf numFmtId="10" fontId="7" fillId="40" borderId="13" xfId="0" applyNumberFormat="1" applyFont="1" applyFill="1" applyBorder="1" applyAlignment="1">
      <alignment/>
    </xf>
    <xf numFmtId="164" fontId="7" fillId="41" borderId="13" xfId="0" applyNumberFormat="1" applyFont="1" applyFill="1" applyBorder="1" applyAlignment="1">
      <alignment/>
    </xf>
    <xf numFmtId="164" fontId="7" fillId="42" borderId="13" xfId="0" applyNumberFormat="1" applyFont="1" applyFill="1" applyBorder="1" applyAlignment="1">
      <alignment/>
    </xf>
    <xf numFmtId="0" fontId="0" fillId="33" borderId="0" xfId="0" applyFill="1" applyAlignment="1">
      <alignment shrinkToFit="1"/>
    </xf>
    <xf numFmtId="0" fontId="0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3" fillId="43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50" borderId="17" xfId="0" applyFont="1" applyFill="1" applyBorder="1" applyAlignment="1">
      <alignment horizontal="center" vertical="center"/>
    </xf>
    <xf numFmtId="0" fontId="4" fillId="51" borderId="17" xfId="0" applyFont="1" applyFill="1" applyBorder="1" applyAlignment="1">
      <alignment horizontal="center" vertical="center"/>
    </xf>
    <xf numFmtId="0" fontId="4" fillId="52" borderId="17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54" borderId="17" xfId="0" applyFont="1" applyFill="1" applyBorder="1" applyAlignment="1">
      <alignment horizontal="center" vertical="center"/>
    </xf>
    <xf numFmtId="0" fontId="4" fillId="46" borderId="17" xfId="0" applyFont="1" applyFill="1" applyBorder="1" applyAlignment="1">
      <alignment horizontal="center" vertical="center"/>
    </xf>
    <xf numFmtId="0" fontId="4" fillId="47" borderId="17" xfId="0" applyFont="1" applyFill="1" applyBorder="1" applyAlignment="1">
      <alignment horizontal="center" vertical="center"/>
    </xf>
    <xf numFmtId="0" fontId="4" fillId="48" borderId="17" xfId="0" applyFont="1" applyFill="1" applyBorder="1" applyAlignment="1">
      <alignment horizontal="center" vertical="center"/>
    </xf>
    <xf numFmtId="0" fontId="4" fillId="49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1FB714"/>
      <rgbColor rgb="00000080"/>
      <rgbColor rgb="00996600"/>
      <rgbColor rgb="00800080"/>
      <rgbColor rgb="0000ABEA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99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7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AI3" sqref="AI3"/>
    </sheetView>
  </sheetViews>
  <sheetFormatPr defaultColWidth="13.140625" defaultRowHeight="23.25" customHeight="1"/>
  <cols>
    <col min="1" max="1" width="20.00390625" style="1" customWidth="1"/>
    <col min="2" max="2" width="3.57421875" style="0" customWidth="1"/>
    <col min="3" max="3" width="7.57421875" style="0" customWidth="1"/>
    <col min="4" max="4" width="6.57421875" style="0" customWidth="1"/>
    <col min="5" max="5" width="3.57421875" style="0" customWidth="1"/>
    <col min="6" max="6" width="7.57421875" style="0" customWidth="1"/>
    <col min="7" max="7" width="6.57421875" style="0" customWidth="1"/>
    <col min="8" max="8" width="3.57421875" style="0" customWidth="1"/>
    <col min="9" max="9" width="7.57421875" style="0" customWidth="1"/>
    <col min="10" max="10" width="6.57421875" style="0" customWidth="1"/>
    <col min="11" max="11" width="3.57421875" style="0" customWidth="1"/>
    <col min="12" max="12" width="7.57421875" style="0" customWidth="1"/>
    <col min="13" max="13" width="6.57421875" style="0" customWidth="1"/>
    <col min="14" max="14" width="3.57421875" style="0" customWidth="1"/>
    <col min="15" max="15" width="7.57421875" style="0" customWidth="1"/>
    <col min="16" max="16" width="6.57421875" style="0" customWidth="1"/>
    <col min="17" max="17" width="3.57421875" style="0" customWidth="1"/>
    <col min="18" max="18" width="7.57421875" style="0" customWidth="1"/>
    <col min="19" max="19" width="6.57421875" style="0" customWidth="1"/>
    <col min="20" max="20" width="3.57421875" style="0" customWidth="1"/>
    <col min="21" max="21" width="7.57421875" style="0" customWidth="1"/>
    <col min="22" max="22" width="6.57421875" style="0" customWidth="1"/>
    <col min="23" max="23" width="3.57421875" style="0" customWidth="1"/>
    <col min="24" max="24" width="7.57421875" style="0" customWidth="1"/>
    <col min="25" max="25" width="6.57421875" style="0" customWidth="1"/>
    <col min="26" max="26" width="3.57421875" style="0" customWidth="1"/>
    <col min="27" max="27" width="7.57421875" style="0" customWidth="1"/>
    <col min="28" max="28" width="6.57421875" style="0" customWidth="1"/>
    <col min="29" max="29" width="3.57421875" style="0" customWidth="1"/>
    <col min="30" max="30" width="7.57421875" style="0" customWidth="1"/>
    <col min="31" max="31" width="6.57421875" style="0" customWidth="1"/>
    <col min="32" max="32" width="3.57421875" style="0" customWidth="1"/>
    <col min="33" max="33" width="7.57421875" style="0" customWidth="1"/>
    <col min="34" max="34" width="6.57421875" style="0" customWidth="1"/>
  </cols>
  <sheetData>
    <row r="1" spans="1:34" ht="28.5" customHeight="1">
      <c r="A1" s="2" t="s">
        <v>0</v>
      </c>
      <c r="B1" s="134">
        <v>2007</v>
      </c>
      <c r="C1" s="134"/>
      <c r="D1" s="134"/>
      <c r="E1" s="135">
        <v>2008</v>
      </c>
      <c r="F1" s="135"/>
      <c r="G1" s="135"/>
      <c r="H1" s="136">
        <v>2009</v>
      </c>
      <c r="I1" s="136"/>
      <c r="J1" s="136"/>
      <c r="K1" s="137">
        <v>2010</v>
      </c>
      <c r="L1" s="137"/>
      <c r="M1" s="137"/>
      <c r="N1" s="138">
        <v>2011</v>
      </c>
      <c r="O1" s="138"/>
      <c r="P1" s="138"/>
      <c r="Q1" s="139">
        <v>2012</v>
      </c>
      <c r="R1" s="139"/>
      <c r="S1" s="139"/>
      <c r="T1" s="131">
        <v>2013</v>
      </c>
      <c r="U1" s="131"/>
      <c r="V1" s="131"/>
      <c r="W1" s="132">
        <v>2014</v>
      </c>
      <c r="X1" s="132"/>
      <c r="Y1" s="132"/>
      <c r="Z1" s="133">
        <v>2015</v>
      </c>
      <c r="AA1" s="133"/>
      <c r="AB1" s="133"/>
      <c r="AC1" s="134">
        <v>2016</v>
      </c>
      <c r="AD1" s="134"/>
      <c r="AE1" s="134"/>
      <c r="AF1" s="135">
        <v>2017</v>
      </c>
      <c r="AG1" s="135"/>
      <c r="AH1" s="135"/>
    </row>
    <row r="2" spans="1:34" ht="32.25" customHeight="1">
      <c r="A2" s="3"/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12" t="s">
        <v>9</v>
      </c>
      <c r="K2" s="13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8" t="s">
        <v>15</v>
      </c>
      <c r="Q2" s="19" t="s">
        <v>16</v>
      </c>
      <c r="R2" s="20" t="s">
        <v>17</v>
      </c>
      <c r="S2" s="21" t="s">
        <v>18</v>
      </c>
      <c r="T2" s="22" t="s">
        <v>19</v>
      </c>
      <c r="U2" s="23" t="s">
        <v>20</v>
      </c>
      <c r="V2" s="24" t="s">
        <v>21</v>
      </c>
      <c r="W2" s="25" t="s">
        <v>22</v>
      </c>
      <c r="X2" s="26" t="s">
        <v>23</v>
      </c>
      <c r="Y2" s="27" t="s">
        <v>24</v>
      </c>
      <c r="Z2" s="28" t="s">
        <v>25</v>
      </c>
      <c r="AA2" s="29" t="s">
        <v>26</v>
      </c>
      <c r="AB2" s="30" t="s">
        <v>27</v>
      </c>
      <c r="AC2" s="4" t="s">
        <v>28</v>
      </c>
      <c r="AD2" s="5" t="s">
        <v>29</v>
      </c>
      <c r="AE2" s="6" t="s">
        <v>30</v>
      </c>
      <c r="AF2" s="7" t="s">
        <v>31</v>
      </c>
      <c r="AG2" s="8" t="s">
        <v>32</v>
      </c>
      <c r="AH2" s="9" t="s">
        <v>33</v>
      </c>
    </row>
    <row r="3" spans="1:34" ht="23.25" customHeight="1">
      <c r="A3" s="31" t="s">
        <v>34</v>
      </c>
      <c r="B3" s="32">
        <v>4</v>
      </c>
      <c r="C3" s="33">
        <v>0.25</v>
      </c>
      <c r="D3" s="32">
        <v>1</v>
      </c>
      <c r="E3" s="34">
        <v>4</v>
      </c>
      <c r="F3" s="35">
        <v>0.4412</v>
      </c>
      <c r="G3" s="36">
        <v>2</v>
      </c>
      <c r="H3" s="37">
        <v>5</v>
      </c>
      <c r="I3" s="38">
        <v>0.4638</v>
      </c>
      <c r="J3" s="39">
        <v>2</v>
      </c>
      <c r="K3" s="40">
        <v>5</v>
      </c>
      <c r="L3" s="41"/>
      <c r="M3" s="42">
        <v>4</v>
      </c>
      <c r="N3" s="43">
        <v>6</v>
      </c>
      <c r="O3" s="44">
        <f>64/109</f>
        <v>0.5871559633027523</v>
      </c>
      <c r="P3" s="45">
        <v>4</v>
      </c>
      <c r="Q3" s="46">
        <v>6</v>
      </c>
      <c r="R3" s="47"/>
      <c r="S3" s="48">
        <v>1</v>
      </c>
      <c r="T3" s="49"/>
      <c r="U3" s="50"/>
      <c r="V3" s="51"/>
      <c r="W3" s="52"/>
      <c r="X3" s="53"/>
      <c r="Y3" s="54"/>
      <c r="Z3" s="55"/>
      <c r="AA3" s="56"/>
      <c r="AB3" s="57"/>
      <c r="AC3" s="32"/>
      <c r="AD3" s="33"/>
      <c r="AE3" s="32"/>
      <c r="AF3" s="34"/>
      <c r="AG3" s="35"/>
      <c r="AH3" s="36"/>
    </row>
    <row r="4" spans="1:34" ht="23.25" customHeight="1">
      <c r="A4" s="58" t="s">
        <v>35</v>
      </c>
      <c r="B4" s="59">
        <v>6</v>
      </c>
      <c r="C4" s="60">
        <v>0</v>
      </c>
      <c r="D4" s="59">
        <v>0</v>
      </c>
      <c r="E4" s="61">
        <v>6</v>
      </c>
      <c r="F4" s="62">
        <v>0.2177</v>
      </c>
      <c r="G4" s="63">
        <v>1</v>
      </c>
      <c r="H4" s="64">
        <v>6</v>
      </c>
      <c r="I4" s="65">
        <v>0.4137</v>
      </c>
      <c r="J4" s="66">
        <v>3</v>
      </c>
      <c r="K4" s="67">
        <v>6</v>
      </c>
      <c r="L4" s="68"/>
      <c r="M4" s="69">
        <v>1</v>
      </c>
      <c r="N4" s="70">
        <v>6</v>
      </c>
      <c r="O4" s="71"/>
      <c r="P4" s="72">
        <v>2</v>
      </c>
      <c r="Q4" s="73">
        <v>6</v>
      </c>
      <c r="R4" s="74">
        <v>0</v>
      </c>
      <c r="S4" s="75">
        <v>0</v>
      </c>
      <c r="T4" s="76"/>
      <c r="U4" s="77"/>
      <c r="V4" s="78"/>
      <c r="W4" s="79"/>
      <c r="X4" s="80"/>
      <c r="Y4" s="81"/>
      <c r="Z4" s="82"/>
      <c r="AA4" s="83"/>
      <c r="AB4" s="84"/>
      <c r="AC4" s="59"/>
      <c r="AD4" s="60"/>
      <c r="AE4" s="59"/>
      <c r="AF4" s="61"/>
      <c r="AG4" s="62"/>
      <c r="AH4" s="63"/>
    </row>
    <row r="5" spans="1:34" ht="23.25" customHeight="1">
      <c r="A5" s="31" t="s">
        <v>36</v>
      </c>
      <c r="B5" s="32">
        <v>16</v>
      </c>
      <c r="C5" s="33">
        <v>0.125</v>
      </c>
      <c r="D5" s="32">
        <v>2</v>
      </c>
      <c r="E5" s="34">
        <v>17</v>
      </c>
      <c r="F5" s="35">
        <v>0.25</v>
      </c>
      <c r="G5" s="36">
        <v>4</v>
      </c>
      <c r="H5" s="37">
        <v>18</v>
      </c>
      <c r="I5" s="38">
        <v>0.2735</v>
      </c>
      <c r="J5" s="39">
        <v>5</v>
      </c>
      <c r="K5" s="40">
        <v>18</v>
      </c>
      <c r="L5" s="41">
        <v>0.2534</v>
      </c>
      <c r="M5" s="42">
        <v>5</v>
      </c>
      <c r="N5" s="43">
        <v>18</v>
      </c>
      <c r="O5" s="44">
        <f>72/254</f>
        <v>0.28346456692913385</v>
      </c>
      <c r="P5" s="45">
        <v>5</v>
      </c>
      <c r="Q5" s="46">
        <v>18</v>
      </c>
      <c r="R5" s="47"/>
      <c r="S5" s="48">
        <v>5</v>
      </c>
      <c r="T5" s="49"/>
      <c r="U5" s="50"/>
      <c r="V5" s="51"/>
      <c r="W5" s="52"/>
      <c r="X5" s="53"/>
      <c r="Y5" s="54"/>
      <c r="Z5" s="55"/>
      <c r="AA5" s="56"/>
      <c r="AB5" s="57"/>
      <c r="AC5" s="32"/>
      <c r="AD5" s="33"/>
      <c r="AE5" s="32"/>
      <c r="AF5" s="34"/>
      <c r="AG5" s="35"/>
      <c r="AH5" s="36"/>
    </row>
    <row r="6" spans="1:34" ht="23.25" customHeight="1">
      <c r="A6" s="58" t="s">
        <v>37</v>
      </c>
      <c r="B6" s="59">
        <v>4</v>
      </c>
      <c r="C6" s="60"/>
      <c r="D6" s="59">
        <v>4</v>
      </c>
      <c r="E6" s="85"/>
      <c r="F6" s="86"/>
      <c r="G6" s="87"/>
      <c r="H6" s="64">
        <v>4</v>
      </c>
      <c r="I6" s="88">
        <v>1</v>
      </c>
      <c r="J6" s="66">
        <v>4</v>
      </c>
      <c r="K6" s="67">
        <v>4</v>
      </c>
      <c r="L6" s="89">
        <v>1</v>
      </c>
      <c r="M6" s="69">
        <v>4</v>
      </c>
      <c r="N6" s="70">
        <v>4</v>
      </c>
      <c r="O6" s="71"/>
      <c r="P6" s="72">
        <v>3</v>
      </c>
      <c r="Q6" s="73"/>
      <c r="R6" s="74"/>
      <c r="S6" s="75"/>
      <c r="T6" s="76"/>
      <c r="U6" s="77"/>
      <c r="V6" s="78"/>
      <c r="W6" s="79"/>
      <c r="X6" s="80"/>
      <c r="Y6" s="81"/>
      <c r="Z6" s="82"/>
      <c r="AA6" s="83"/>
      <c r="AB6" s="84"/>
      <c r="AC6" s="59"/>
      <c r="AD6" s="60"/>
      <c r="AE6" s="59"/>
      <c r="AF6" s="85"/>
      <c r="AG6" s="86"/>
      <c r="AH6" s="87"/>
    </row>
    <row r="7" spans="1:34" ht="23.25" customHeight="1">
      <c r="A7" s="31" t="s">
        <v>38</v>
      </c>
      <c r="B7" s="32">
        <v>9</v>
      </c>
      <c r="C7" s="33"/>
      <c r="D7" s="32">
        <v>9</v>
      </c>
      <c r="E7" s="34">
        <v>8</v>
      </c>
      <c r="F7" s="35"/>
      <c r="G7" s="36">
        <v>7</v>
      </c>
      <c r="H7" s="37">
        <v>8</v>
      </c>
      <c r="I7" s="38">
        <v>0.5373</v>
      </c>
      <c r="J7" s="39">
        <v>4</v>
      </c>
      <c r="K7" s="40">
        <v>8</v>
      </c>
      <c r="L7" s="41">
        <v>0.6708</v>
      </c>
      <c r="M7" s="42">
        <v>6</v>
      </c>
      <c r="N7" s="43">
        <v>8</v>
      </c>
      <c r="O7" s="44"/>
      <c r="P7" s="45">
        <v>5</v>
      </c>
      <c r="Q7" s="46">
        <v>8</v>
      </c>
      <c r="R7" s="47">
        <v>0.569</v>
      </c>
      <c r="S7" s="48">
        <v>5</v>
      </c>
      <c r="T7" s="49"/>
      <c r="U7" s="50"/>
      <c r="V7" s="51"/>
      <c r="W7" s="52">
        <v>9</v>
      </c>
      <c r="X7" s="53">
        <v>0.457</v>
      </c>
      <c r="Y7" s="54">
        <v>4</v>
      </c>
      <c r="Z7" s="55">
        <v>9</v>
      </c>
      <c r="AA7" s="56"/>
      <c r="AB7" s="57">
        <v>3</v>
      </c>
      <c r="AC7" s="32">
        <v>9</v>
      </c>
      <c r="AD7" s="33">
        <v>0.312</v>
      </c>
      <c r="AE7" s="32">
        <v>3</v>
      </c>
      <c r="AF7" s="34">
        <v>9</v>
      </c>
      <c r="AG7" s="35">
        <v>0.23809999999999998</v>
      </c>
      <c r="AH7" s="36">
        <v>2</v>
      </c>
    </row>
    <row r="8" spans="1:34" ht="23.25" customHeight="1">
      <c r="A8" s="58" t="s">
        <v>39</v>
      </c>
      <c r="B8" s="59">
        <v>9</v>
      </c>
      <c r="C8" s="60">
        <v>0</v>
      </c>
      <c r="D8" s="59">
        <v>0</v>
      </c>
      <c r="E8" s="85">
        <v>9</v>
      </c>
      <c r="F8" s="86">
        <v>0.4144</v>
      </c>
      <c r="G8" s="87">
        <v>3</v>
      </c>
      <c r="H8" s="64">
        <v>9</v>
      </c>
      <c r="I8" s="65">
        <v>0.3333</v>
      </c>
      <c r="J8" s="66">
        <v>3</v>
      </c>
      <c r="K8" s="67">
        <v>9</v>
      </c>
      <c r="L8" s="68">
        <v>0.4117</v>
      </c>
      <c r="M8" s="69">
        <v>4</v>
      </c>
      <c r="N8" s="70">
        <v>9</v>
      </c>
      <c r="O8" s="71">
        <v>0.3962</v>
      </c>
      <c r="P8" s="72">
        <v>3</v>
      </c>
      <c r="Q8" s="73">
        <v>9</v>
      </c>
      <c r="R8" s="74">
        <v>0.6095</v>
      </c>
      <c r="S8" s="75">
        <v>5</v>
      </c>
      <c r="T8" s="76">
        <v>9</v>
      </c>
      <c r="U8" s="77">
        <v>0.5221</v>
      </c>
      <c r="V8" s="78">
        <v>5</v>
      </c>
      <c r="W8" s="79">
        <v>9</v>
      </c>
      <c r="X8" s="80">
        <v>0.6067</v>
      </c>
      <c r="Y8" s="81">
        <v>5</v>
      </c>
      <c r="Z8" s="82">
        <v>9</v>
      </c>
      <c r="AA8" s="83">
        <v>0.5758</v>
      </c>
      <c r="AB8" s="84">
        <v>5</v>
      </c>
      <c r="AC8" s="59">
        <v>9</v>
      </c>
      <c r="AD8" s="60">
        <v>0.4691</v>
      </c>
      <c r="AE8" s="59">
        <v>4</v>
      </c>
      <c r="AF8" s="85">
        <v>9</v>
      </c>
      <c r="AG8" s="86">
        <v>0.3676</v>
      </c>
      <c r="AH8" s="87">
        <v>3</v>
      </c>
    </row>
    <row r="9" spans="1:34" ht="23.25" customHeight="1">
      <c r="A9" s="31" t="s">
        <v>40</v>
      </c>
      <c r="B9" s="32">
        <v>14</v>
      </c>
      <c r="C9" s="33">
        <v>0.472</v>
      </c>
      <c r="D9" s="32">
        <v>7</v>
      </c>
      <c r="E9" s="34">
        <v>14</v>
      </c>
      <c r="F9" s="35">
        <v>0.4706</v>
      </c>
      <c r="G9" s="36">
        <v>7</v>
      </c>
      <c r="H9" s="37">
        <v>14</v>
      </c>
      <c r="I9" s="38">
        <v>0.3217</v>
      </c>
      <c r="J9" s="39">
        <v>5</v>
      </c>
      <c r="K9" s="40">
        <v>14</v>
      </c>
      <c r="L9" s="41">
        <v>0.5172</v>
      </c>
      <c r="M9" s="42">
        <v>7</v>
      </c>
      <c r="N9" s="43">
        <v>14</v>
      </c>
      <c r="O9" s="44">
        <v>0.5324</v>
      </c>
      <c r="P9" s="45">
        <v>7</v>
      </c>
      <c r="Q9" s="46">
        <v>14</v>
      </c>
      <c r="R9" s="47"/>
      <c r="S9" s="48">
        <v>5</v>
      </c>
      <c r="T9" s="49">
        <v>14</v>
      </c>
      <c r="U9" s="50"/>
      <c r="V9" s="51"/>
      <c r="W9" s="52">
        <v>14</v>
      </c>
      <c r="X9" s="53">
        <v>0.363</v>
      </c>
      <c r="Y9" s="54">
        <v>5</v>
      </c>
      <c r="Z9" s="55">
        <v>14</v>
      </c>
      <c r="AA9" s="56"/>
      <c r="AB9" s="57">
        <v>4</v>
      </c>
      <c r="AC9" s="32">
        <v>14</v>
      </c>
      <c r="AD9" s="33"/>
      <c r="AE9" s="32">
        <v>3</v>
      </c>
      <c r="AF9" s="34">
        <v>14</v>
      </c>
      <c r="AG9" s="35">
        <v>0.1882</v>
      </c>
      <c r="AH9" s="36">
        <v>3</v>
      </c>
    </row>
    <row r="10" spans="1:34" ht="23.25" customHeight="1">
      <c r="A10" s="58" t="s">
        <v>41</v>
      </c>
      <c r="B10" s="59">
        <v>11</v>
      </c>
      <c r="C10" s="60">
        <v>0.3407</v>
      </c>
      <c r="D10" s="59">
        <v>4</v>
      </c>
      <c r="E10" s="85">
        <v>11</v>
      </c>
      <c r="F10" s="86">
        <v>0.4556</v>
      </c>
      <c r="G10" s="87">
        <v>5</v>
      </c>
      <c r="H10" s="64">
        <v>11</v>
      </c>
      <c r="I10" s="65">
        <v>0.4539</v>
      </c>
      <c r="J10" s="66">
        <v>5</v>
      </c>
      <c r="K10" s="67">
        <v>11</v>
      </c>
      <c r="L10" s="68">
        <v>0.3958</v>
      </c>
      <c r="M10" s="69">
        <v>4</v>
      </c>
      <c r="N10" s="70">
        <v>11</v>
      </c>
      <c r="O10" s="71">
        <v>0.4197</v>
      </c>
      <c r="P10" s="72">
        <v>5</v>
      </c>
      <c r="Q10" s="73">
        <v>11</v>
      </c>
      <c r="R10" s="74"/>
      <c r="S10" s="75"/>
      <c r="T10" s="76">
        <v>11</v>
      </c>
      <c r="U10" s="77"/>
      <c r="V10" s="78"/>
      <c r="W10" s="79">
        <v>11</v>
      </c>
      <c r="X10" s="80">
        <v>0.235</v>
      </c>
      <c r="Y10" s="81">
        <v>3</v>
      </c>
      <c r="Z10" s="82">
        <v>11</v>
      </c>
      <c r="AA10" s="83">
        <v>0.2772</v>
      </c>
      <c r="AB10" s="84">
        <v>3</v>
      </c>
      <c r="AC10" s="59">
        <v>10</v>
      </c>
      <c r="AD10" s="60"/>
      <c r="AE10" s="59">
        <v>3</v>
      </c>
      <c r="AF10" s="85">
        <v>10</v>
      </c>
      <c r="AG10" s="86">
        <v>0.3096</v>
      </c>
      <c r="AH10" s="87">
        <v>3</v>
      </c>
    </row>
    <row r="11" spans="1:34" ht="23.25" customHeight="1">
      <c r="A11" s="31" t="s">
        <v>42</v>
      </c>
      <c r="B11" s="32"/>
      <c r="C11" s="33"/>
      <c r="D11" s="32"/>
      <c r="E11" s="34"/>
      <c r="F11" s="35"/>
      <c r="G11" s="36"/>
      <c r="H11" s="37">
        <v>7</v>
      </c>
      <c r="I11" s="38">
        <v>0.2815</v>
      </c>
      <c r="J11" s="39">
        <v>2</v>
      </c>
      <c r="K11" s="40">
        <v>7</v>
      </c>
      <c r="L11" s="41">
        <v>0.3874</v>
      </c>
      <c r="M11" s="42">
        <v>3</v>
      </c>
      <c r="N11" s="43">
        <v>7</v>
      </c>
      <c r="O11" s="44">
        <f>48/141</f>
        <v>0.3404255319148936</v>
      </c>
      <c r="P11" s="45">
        <v>3</v>
      </c>
      <c r="Q11" s="46">
        <v>8</v>
      </c>
      <c r="R11" s="47"/>
      <c r="S11" s="48">
        <v>3</v>
      </c>
      <c r="T11" s="49"/>
      <c r="U11" s="50"/>
      <c r="V11" s="51"/>
      <c r="W11" s="52">
        <v>8</v>
      </c>
      <c r="X11" s="53"/>
      <c r="Y11" s="54">
        <v>2</v>
      </c>
      <c r="Z11" s="55">
        <v>7</v>
      </c>
      <c r="AA11" s="56">
        <v>0.2553</v>
      </c>
      <c r="AB11" s="57">
        <v>2</v>
      </c>
      <c r="AC11" s="32">
        <v>7</v>
      </c>
      <c r="AD11" s="33">
        <v>0.3636</v>
      </c>
      <c r="AE11" s="32">
        <v>3</v>
      </c>
      <c r="AF11" s="34">
        <v>7</v>
      </c>
      <c r="AG11" s="35">
        <v>0.5629</v>
      </c>
      <c r="AH11" s="36">
        <v>4</v>
      </c>
    </row>
    <row r="12" spans="1:34" ht="23.25" customHeight="1">
      <c r="A12" s="58" t="s">
        <v>43</v>
      </c>
      <c r="B12" s="59"/>
      <c r="C12" s="60"/>
      <c r="D12" s="59"/>
      <c r="E12" s="85"/>
      <c r="F12" s="86"/>
      <c r="G12" s="87"/>
      <c r="H12" s="64">
        <v>15</v>
      </c>
      <c r="I12" s="65">
        <v>0.404</v>
      </c>
      <c r="J12" s="66">
        <v>5</v>
      </c>
      <c r="K12" s="67">
        <v>14</v>
      </c>
      <c r="L12" s="68">
        <v>0.5145</v>
      </c>
      <c r="M12" s="69">
        <v>7</v>
      </c>
      <c r="N12" s="70">
        <v>14</v>
      </c>
      <c r="O12" s="71">
        <f>78/186</f>
        <v>0.41935483870967744</v>
      </c>
      <c r="P12" s="72">
        <v>6</v>
      </c>
      <c r="Q12" s="73">
        <v>14</v>
      </c>
      <c r="R12" s="74">
        <v>0.3927</v>
      </c>
      <c r="S12" s="75">
        <v>5</v>
      </c>
      <c r="T12" s="76"/>
      <c r="U12" s="77"/>
      <c r="V12" s="78"/>
      <c r="W12" s="79">
        <v>15</v>
      </c>
      <c r="X12" s="80">
        <v>0.42</v>
      </c>
      <c r="Y12" s="81">
        <v>6</v>
      </c>
      <c r="Z12" s="82">
        <v>14</v>
      </c>
      <c r="AA12" s="83">
        <v>0.4877</v>
      </c>
      <c r="AB12" s="84">
        <v>7</v>
      </c>
      <c r="AC12" s="59">
        <v>15</v>
      </c>
      <c r="AD12" s="60">
        <v>0.4787</v>
      </c>
      <c r="AE12" s="59">
        <v>7</v>
      </c>
      <c r="AF12" s="85">
        <v>15</v>
      </c>
      <c r="AG12" s="86"/>
      <c r="AH12" s="87">
        <v>7</v>
      </c>
    </row>
    <row r="13" spans="1:34" ht="27.75" customHeight="1">
      <c r="A13" s="90"/>
      <c r="B13" s="91"/>
      <c r="C13" s="92"/>
      <c r="D13" s="91"/>
      <c r="E13" s="91"/>
      <c r="F13" s="93"/>
      <c r="G13" s="94"/>
      <c r="H13" s="91"/>
      <c r="I13" s="93"/>
      <c r="J13" s="95"/>
      <c r="K13" s="91"/>
      <c r="L13" s="93"/>
      <c r="M13" s="95"/>
      <c r="N13" s="91"/>
      <c r="O13" s="93"/>
      <c r="P13" s="95"/>
      <c r="Q13" s="91"/>
      <c r="R13" s="93"/>
      <c r="S13" s="95"/>
      <c r="T13" s="91"/>
      <c r="U13" s="93"/>
      <c r="V13" s="95"/>
      <c r="W13" s="96"/>
      <c r="X13" s="97"/>
      <c r="Y13" s="98"/>
      <c r="Z13" s="96"/>
      <c r="AA13" s="97"/>
      <c r="AB13" s="98"/>
      <c r="AC13" s="91"/>
      <c r="AD13" s="92"/>
      <c r="AE13" s="91"/>
      <c r="AF13" s="91"/>
      <c r="AG13" s="93"/>
      <c r="AH13" s="94"/>
    </row>
    <row r="14" spans="1:34" ht="23.25" customHeight="1">
      <c r="A14" s="99" t="s">
        <v>44</v>
      </c>
      <c r="B14" s="100"/>
      <c r="C14" s="92"/>
      <c r="D14" s="59">
        <v>27</v>
      </c>
      <c r="E14" s="100"/>
      <c r="F14" s="101"/>
      <c r="G14" s="63">
        <f>SUM(G3:G12)</f>
        <v>29</v>
      </c>
      <c r="H14" s="100"/>
      <c r="I14" s="102"/>
      <c r="J14" s="39">
        <f>SUM(J3:J12)</f>
        <v>38</v>
      </c>
      <c r="K14" s="100"/>
      <c r="L14" s="102"/>
      <c r="M14" s="42">
        <f>SUM(M3:M12)</f>
        <v>45</v>
      </c>
      <c r="N14" s="100"/>
      <c r="O14" s="102"/>
      <c r="P14" s="45">
        <f>SUM(P3:P12)</f>
        <v>43</v>
      </c>
      <c r="Q14" s="100"/>
      <c r="R14" s="102"/>
      <c r="S14" s="48">
        <f>SUM(S3:S12)</f>
        <v>29</v>
      </c>
      <c r="T14" s="103"/>
      <c r="U14" s="102"/>
      <c r="V14" s="51"/>
      <c r="W14" s="104"/>
      <c r="X14" s="105"/>
      <c r="Y14" s="54">
        <f>SUM(Y3:Y12)</f>
        <v>25</v>
      </c>
      <c r="Z14" s="104"/>
      <c r="AA14" s="105"/>
      <c r="AB14" s="57">
        <f>SUM(AB3:AB12)</f>
        <v>24</v>
      </c>
      <c r="AC14" s="100"/>
      <c r="AD14" s="92"/>
      <c r="AE14" s="59">
        <f>SUM(AE3:AE12)</f>
        <v>23</v>
      </c>
      <c r="AF14" s="100"/>
      <c r="AG14" s="101"/>
      <c r="AH14" s="63">
        <f>SUM(AH3:AH12)</f>
        <v>22</v>
      </c>
    </row>
    <row r="15" spans="1:34" ht="23.25" customHeight="1">
      <c r="A15" s="106" t="s">
        <v>45</v>
      </c>
      <c r="B15" s="59">
        <f>SUM(B3:B13)</f>
        <v>73</v>
      </c>
      <c r="C15" s="107"/>
      <c r="D15" s="108">
        <f>D14/B15</f>
        <v>0.3698630136986301</v>
      </c>
      <c r="E15" s="61">
        <f>SUM(E3:E10)</f>
        <v>69</v>
      </c>
      <c r="F15" s="107"/>
      <c r="G15" s="109">
        <f>G14/E15</f>
        <v>0.42028985507246375</v>
      </c>
      <c r="H15" s="37">
        <f>SUM(H3:H12)</f>
        <v>97</v>
      </c>
      <c r="I15" s="107"/>
      <c r="J15" s="110">
        <f>J14/H15</f>
        <v>0.3917525773195876</v>
      </c>
      <c r="K15" s="40">
        <f>SUM(K3:K12)</f>
        <v>96</v>
      </c>
      <c r="L15" s="107"/>
      <c r="M15" s="111">
        <f>M14/K15</f>
        <v>0.46875</v>
      </c>
      <c r="N15" s="43">
        <f>SUM(N3:N12)</f>
        <v>97</v>
      </c>
      <c r="O15" s="107"/>
      <c r="P15" s="112">
        <f>P14/N15</f>
        <v>0.44329896907216493</v>
      </c>
      <c r="Q15" s="46">
        <f>SUM(Q3:Q12)</f>
        <v>94</v>
      </c>
      <c r="R15" s="107"/>
      <c r="S15" s="113">
        <f>S14/Q15</f>
        <v>0.30851063829787234</v>
      </c>
      <c r="T15" s="49"/>
      <c r="U15" s="114"/>
      <c r="V15" s="115"/>
      <c r="W15" s="52">
        <f>SUM(W3:W12)</f>
        <v>66</v>
      </c>
      <c r="X15" s="114"/>
      <c r="Y15" s="116">
        <f>Y14/W15</f>
        <v>0.3787878787878788</v>
      </c>
      <c r="Z15" s="55">
        <f>SUM(Z7:Z14)</f>
        <v>64</v>
      </c>
      <c r="AA15" s="114"/>
      <c r="AB15" s="117">
        <f>AB14/Z15</f>
        <v>0.375</v>
      </c>
      <c r="AC15" s="59">
        <f>SUM(AC3:AC13)</f>
        <v>64</v>
      </c>
      <c r="AD15" s="107"/>
      <c r="AE15" s="108">
        <f>AE14/AC15</f>
        <v>0.359375</v>
      </c>
      <c r="AF15" s="61">
        <f>SUM(AF3:AF12)</f>
        <v>64</v>
      </c>
      <c r="AG15" s="107"/>
      <c r="AH15" s="109">
        <f>AH14/AF15</f>
        <v>0.34375</v>
      </c>
    </row>
    <row r="16" spans="1:32" ht="14.25" customHeight="1">
      <c r="A16" s="118"/>
      <c r="B16" s="119"/>
      <c r="E16" s="119"/>
      <c r="H16" s="91"/>
      <c r="K16" s="91"/>
      <c r="N16" s="91"/>
      <c r="Q16" s="91"/>
      <c r="T16" s="96"/>
      <c r="U16" s="120"/>
      <c r="V16" s="120"/>
      <c r="W16" s="96"/>
      <c r="X16" s="120"/>
      <c r="Y16" s="120"/>
      <c r="Z16" s="96"/>
      <c r="AA16" s="120"/>
      <c r="AB16" s="120"/>
      <c r="AC16" s="119"/>
      <c r="AF16" s="119"/>
    </row>
    <row r="17" spans="1:34" ht="23.25" customHeight="1">
      <c r="A17" s="121" t="s">
        <v>46</v>
      </c>
      <c r="B17" s="122"/>
      <c r="C17" s="123"/>
      <c r="D17" s="122"/>
      <c r="E17" s="122"/>
      <c r="F17" s="123"/>
      <c r="G17" s="124"/>
      <c r="H17" s="64">
        <v>7</v>
      </c>
      <c r="I17" s="65"/>
      <c r="J17" s="66">
        <v>1</v>
      </c>
      <c r="K17" s="67">
        <v>7</v>
      </c>
      <c r="L17" s="68"/>
      <c r="M17" s="69">
        <v>1</v>
      </c>
      <c r="N17" s="70">
        <v>7</v>
      </c>
      <c r="O17" s="71"/>
      <c r="P17" s="72">
        <v>2</v>
      </c>
      <c r="Q17" s="73">
        <v>7</v>
      </c>
      <c r="R17" s="74"/>
      <c r="S17" s="75">
        <v>1</v>
      </c>
      <c r="T17" s="49"/>
      <c r="U17" s="50"/>
      <c r="V17" s="51"/>
      <c r="W17" s="52"/>
      <c r="X17" s="53"/>
      <c r="Y17" s="54"/>
      <c r="Z17" s="55"/>
      <c r="AA17" s="56"/>
      <c r="AB17" s="57"/>
      <c r="AC17" s="59"/>
      <c r="AD17" s="60"/>
      <c r="AE17" s="59"/>
      <c r="AF17" s="85"/>
      <c r="AG17" s="86"/>
      <c r="AH17" s="87"/>
    </row>
    <row r="18" spans="1:34" ht="23.25" customHeight="1">
      <c r="A18" s="125" t="s">
        <v>47</v>
      </c>
      <c r="B18" s="122"/>
      <c r="C18" s="123"/>
      <c r="D18" s="122"/>
      <c r="E18" s="122"/>
      <c r="F18" s="123"/>
      <c r="G18" s="124"/>
      <c r="H18" s="64">
        <v>7</v>
      </c>
      <c r="I18" s="65">
        <v>0.1748</v>
      </c>
      <c r="J18" s="66">
        <v>1</v>
      </c>
      <c r="K18" s="67">
        <v>7</v>
      </c>
      <c r="L18" s="68">
        <v>0.2477</v>
      </c>
      <c r="M18" s="69">
        <v>2</v>
      </c>
      <c r="N18" s="70">
        <v>7</v>
      </c>
      <c r="O18" s="71">
        <v>0.2353</v>
      </c>
      <c r="P18" s="72">
        <v>2</v>
      </c>
      <c r="Q18" s="73">
        <v>7</v>
      </c>
      <c r="R18" s="74">
        <v>0.3148</v>
      </c>
      <c r="S18" s="75">
        <v>2</v>
      </c>
      <c r="T18" s="49">
        <v>7</v>
      </c>
      <c r="U18" s="50"/>
      <c r="V18" s="51"/>
      <c r="W18" s="52">
        <v>7</v>
      </c>
      <c r="X18" s="53">
        <v>0.5667</v>
      </c>
      <c r="Y18" s="54">
        <v>4</v>
      </c>
      <c r="Z18" s="55">
        <v>7</v>
      </c>
      <c r="AA18" s="56">
        <v>0.6385000000000001</v>
      </c>
      <c r="AB18" s="57">
        <v>4</v>
      </c>
      <c r="AC18" s="59">
        <v>7</v>
      </c>
      <c r="AD18" s="60">
        <v>0.5114</v>
      </c>
      <c r="AE18" s="59">
        <v>4</v>
      </c>
      <c r="AF18" s="85">
        <v>7</v>
      </c>
      <c r="AG18" s="86">
        <v>0.6555</v>
      </c>
      <c r="AH18" s="87">
        <v>5</v>
      </c>
    </row>
    <row r="19" spans="1:34" ht="23.25" customHeight="1">
      <c r="A19" s="121" t="s">
        <v>48</v>
      </c>
      <c r="B19" s="122"/>
      <c r="C19" s="123"/>
      <c r="D19" s="122"/>
      <c r="E19" s="122"/>
      <c r="F19" s="123"/>
      <c r="G19" s="124"/>
      <c r="H19" s="64"/>
      <c r="I19" s="65"/>
      <c r="J19" s="66"/>
      <c r="K19" s="67"/>
      <c r="L19" s="68"/>
      <c r="M19" s="69"/>
      <c r="N19" s="70">
        <v>5</v>
      </c>
      <c r="O19" s="71"/>
      <c r="P19" s="72">
        <v>0</v>
      </c>
      <c r="Q19" s="73">
        <v>5</v>
      </c>
      <c r="R19" s="74"/>
      <c r="S19" s="75">
        <v>0</v>
      </c>
      <c r="T19" s="49">
        <v>5</v>
      </c>
      <c r="U19" s="50"/>
      <c r="V19" s="51"/>
      <c r="W19" s="52">
        <v>5</v>
      </c>
      <c r="X19" s="53">
        <v>0.1787</v>
      </c>
      <c r="Y19" s="54">
        <v>1</v>
      </c>
      <c r="Z19" s="55">
        <v>5</v>
      </c>
      <c r="AA19" s="56">
        <v>0.0989</v>
      </c>
      <c r="AB19" s="57">
        <v>1</v>
      </c>
      <c r="AC19" s="59">
        <v>5</v>
      </c>
      <c r="AD19" s="60">
        <v>0.1684</v>
      </c>
      <c r="AE19" s="59">
        <v>1</v>
      </c>
      <c r="AF19" s="85">
        <v>5</v>
      </c>
      <c r="AG19" s="86"/>
      <c r="AH19" s="87">
        <v>1</v>
      </c>
    </row>
    <row r="20" spans="1:34" ht="23.25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AC20" s="127"/>
      <c r="AD20" s="127"/>
      <c r="AE20" s="127"/>
      <c r="AF20" s="127"/>
      <c r="AG20" s="127"/>
      <c r="AH20" s="127"/>
    </row>
    <row r="21" spans="1:34" ht="23.25" customHeigh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AC21" s="127"/>
      <c r="AD21" s="127"/>
      <c r="AE21" s="127"/>
      <c r="AF21" s="127"/>
      <c r="AG21" s="127"/>
      <c r="AH21" s="127"/>
    </row>
    <row r="22" spans="1:34" ht="23.25" customHeight="1">
      <c r="A22" s="128"/>
      <c r="B22" s="119"/>
      <c r="C22" s="119"/>
      <c r="D22" s="119"/>
      <c r="E22" s="119"/>
      <c r="F22" s="119"/>
      <c r="G22" s="119"/>
      <c r="H22" s="119"/>
      <c r="I22" s="119"/>
      <c r="J22" s="129"/>
      <c r="K22" s="119"/>
      <c r="L22" s="119"/>
      <c r="M22" s="129"/>
      <c r="N22" s="119"/>
      <c r="O22" s="119"/>
      <c r="P22" s="129"/>
      <c r="Q22" s="127"/>
      <c r="AC22" s="119"/>
      <c r="AD22" s="119"/>
      <c r="AE22" s="119"/>
      <c r="AF22" s="119"/>
      <c r="AG22" s="119"/>
      <c r="AH22" s="119"/>
    </row>
    <row r="23" spans="1:34" ht="23.25" customHeigh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AC23" s="127"/>
      <c r="AD23" s="127"/>
      <c r="AE23" s="127"/>
      <c r="AF23" s="127"/>
      <c r="AG23" s="127"/>
      <c r="AH23" s="127"/>
    </row>
    <row r="24" spans="1:34" ht="23.25" customHeight="1">
      <c r="A24" s="126"/>
      <c r="B24" s="127"/>
      <c r="C24" s="127"/>
      <c r="D24" s="127"/>
      <c r="E24" s="119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AC24" s="127"/>
      <c r="AD24" s="127"/>
      <c r="AE24" s="127"/>
      <c r="AF24" s="119"/>
      <c r="AG24" s="127"/>
      <c r="AH24" s="127"/>
    </row>
    <row r="25" spans="1:34" ht="23.25" customHeight="1">
      <c r="A25" s="126"/>
      <c r="B25" s="127"/>
      <c r="C25" s="127"/>
      <c r="D25" s="127"/>
      <c r="E25" s="119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AC25" s="127"/>
      <c r="AD25" s="127"/>
      <c r="AE25" s="127"/>
      <c r="AF25" s="119"/>
      <c r="AG25" s="127"/>
      <c r="AH25" s="127"/>
    </row>
    <row r="26" spans="1:17" ht="23.25" customHeight="1">
      <c r="A26" s="130"/>
      <c r="Q26" s="127"/>
    </row>
    <row r="27" ht="23.25" customHeight="1">
      <c r="A27" s="130"/>
    </row>
    <row r="28" ht="23.25" customHeight="1">
      <c r="A28" s="130"/>
    </row>
    <row r="29" ht="23.25" customHeight="1">
      <c r="A29" s="130"/>
    </row>
    <row r="30" ht="23.25" customHeight="1">
      <c r="A30" s="130"/>
    </row>
    <row r="31" ht="23.25" customHeight="1">
      <c r="A31" s="130"/>
    </row>
    <row r="32" ht="23.25" customHeight="1">
      <c r="A32" s="130"/>
    </row>
    <row r="33" ht="23.25" customHeight="1">
      <c r="A33" s="130"/>
    </row>
    <row r="34" ht="23.25" customHeight="1">
      <c r="A34" s="130"/>
    </row>
    <row r="35" ht="23.25" customHeight="1">
      <c r="A35" s="130"/>
    </row>
    <row r="36" ht="23.25" customHeight="1">
      <c r="A36" s="130"/>
    </row>
    <row r="37" ht="23.25" customHeight="1">
      <c r="A37" s="130"/>
    </row>
    <row r="38" ht="23.25" customHeight="1">
      <c r="A38" s="130"/>
    </row>
    <row r="39" ht="23.25" customHeight="1">
      <c r="A39" s="130"/>
    </row>
    <row r="40" ht="23.25" customHeight="1">
      <c r="A40" s="130"/>
    </row>
    <row r="41" ht="23.25" customHeight="1">
      <c r="A41" s="130"/>
    </row>
    <row r="42" ht="23.25" customHeight="1">
      <c r="A42" s="130"/>
    </row>
    <row r="43" ht="23.25" customHeight="1">
      <c r="A43" s="130"/>
    </row>
    <row r="44" ht="23.25" customHeight="1">
      <c r="A44" s="130"/>
    </row>
    <row r="45" ht="23.25" customHeight="1">
      <c r="A45" s="130"/>
    </row>
    <row r="46" ht="23.25" customHeight="1">
      <c r="A46" s="130"/>
    </row>
    <row r="47" ht="23.25" customHeight="1">
      <c r="A47" s="130"/>
    </row>
    <row r="48" ht="23.25" customHeight="1">
      <c r="A48" s="130"/>
    </row>
    <row r="49" ht="23.25" customHeight="1">
      <c r="A49" s="130"/>
    </row>
    <row r="50" ht="23.25" customHeight="1">
      <c r="A50" s="130"/>
    </row>
    <row r="51" ht="23.25" customHeight="1">
      <c r="A51" s="130"/>
    </row>
    <row r="52" ht="23.25" customHeight="1">
      <c r="A52" s="130"/>
    </row>
    <row r="53" ht="23.25" customHeight="1">
      <c r="A53" s="130"/>
    </row>
    <row r="54" ht="23.25" customHeight="1">
      <c r="A54" s="130"/>
    </row>
    <row r="55" ht="23.25" customHeight="1">
      <c r="A55" s="130"/>
    </row>
    <row r="56" ht="23.25" customHeight="1">
      <c r="A56" s="130"/>
    </row>
    <row r="57" ht="23.25" customHeight="1">
      <c r="A57" s="130"/>
    </row>
    <row r="58" ht="23.25" customHeight="1">
      <c r="A58" s="130"/>
    </row>
    <row r="59" ht="23.25" customHeight="1">
      <c r="A59" s="130"/>
    </row>
    <row r="60" ht="23.25" customHeight="1">
      <c r="A60" s="130"/>
    </row>
    <row r="61" ht="23.25" customHeight="1">
      <c r="A61" s="130"/>
    </row>
    <row r="62" ht="23.25" customHeight="1">
      <c r="A62" s="130"/>
    </row>
    <row r="63" ht="23.25" customHeight="1">
      <c r="A63" s="130"/>
    </row>
    <row r="64" ht="23.25" customHeight="1">
      <c r="A64" s="130"/>
    </row>
    <row r="65" ht="23.25" customHeight="1">
      <c r="A65" s="130"/>
    </row>
    <row r="66" ht="23.25" customHeight="1">
      <c r="A66" s="130"/>
    </row>
    <row r="67" ht="23.25" customHeight="1">
      <c r="A67" s="130"/>
    </row>
    <row r="68" ht="23.25" customHeight="1">
      <c r="A68" s="130"/>
    </row>
    <row r="69" ht="23.25" customHeight="1">
      <c r="A69" s="130"/>
    </row>
    <row r="70" ht="23.25" customHeight="1">
      <c r="A70" s="130"/>
    </row>
    <row r="71" ht="23.25" customHeight="1">
      <c r="A71" s="130"/>
    </row>
    <row r="72" ht="23.25" customHeight="1">
      <c r="A72" s="130"/>
    </row>
    <row r="73" ht="23.25" customHeight="1">
      <c r="A73" s="130"/>
    </row>
    <row r="74" ht="23.25" customHeight="1">
      <c r="A74" s="130"/>
    </row>
    <row r="75" ht="23.25" customHeight="1">
      <c r="A75" s="130"/>
    </row>
    <row r="76" ht="23.25" customHeight="1">
      <c r="A76" s="130"/>
    </row>
    <row r="77" ht="23.25" customHeight="1">
      <c r="A77" s="130"/>
    </row>
    <row r="78" ht="23.25" customHeight="1">
      <c r="A78" s="130"/>
    </row>
    <row r="79" ht="23.25" customHeight="1">
      <c r="A79" s="130"/>
    </row>
    <row r="80" ht="23.25" customHeight="1">
      <c r="A80" s="130"/>
    </row>
    <row r="81" ht="23.25" customHeight="1">
      <c r="A81" s="130"/>
    </row>
    <row r="82" ht="23.25" customHeight="1">
      <c r="A82" s="130"/>
    </row>
    <row r="83" ht="23.25" customHeight="1">
      <c r="A83" s="130"/>
    </row>
    <row r="84" ht="23.25" customHeight="1">
      <c r="A84" s="130"/>
    </row>
    <row r="85" ht="23.25" customHeight="1">
      <c r="A85" s="130"/>
    </row>
    <row r="86" ht="23.25" customHeight="1">
      <c r="A86" s="130"/>
    </row>
    <row r="87" ht="23.25" customHeight="1">
      <c r="A87" s="130"/>
    </row>
    <row r="88" ht="23.25" customHeight="1">
      <c r="A88" s="130"/>
    </row>
    <row r="89" ht="23.25" customHeight="1">
      <c r="A89" s="130"/>
    </row>
    <row r="90" ht="23.25" customHeight="1">
      <c r="A90" s="130"/>
    </row>
    <row r="91" ht="23.25" customHeight="1">
      <c r="A91" s="130"/>
    </row>
    <row r="92" ht="23.25" customHeight="1">
      <c r="A92" s="130"/>
    </row>
    <row r="93" ht="23.25" customHeight="1">
      <c r="A93" s="130"/>
    </row>
    <row r="94" ht="23.25" customHeight="1">
      <c r="A94" s="130"/>
    </row>
    <row r="95" ht="23.25" customHeight="1">
      <c r="A95" s="130"/>
    </row>
    <row r="96" ht="23.25" customHeight="1">
      <c r="A96" s="130"/>
    </row>
    <row r="97" ht="23.25" customHeight="1">
      <c r="A97" s="130"/>
    </row>
    <row r="98" ht="23.25" customHeight="1">
      <c r="A98" s="130"/>
    </row>
    <row r="99" ht="23.25" customHeight="1">
      <c r="A99" s="130"/>
    </row>
    <row r="100" ht="23.25" customHeight="1">
      <c r="A100" s="130"/>
    </row>
    <row r="101" ht="23.25" customHeight="1">
      <c r="A101" s="130"/>
    </row>
    <row r="102" ht="23.25" customHeight="1">
      <c r="A102" s="130"/>
    </row>
    <row r="103" ht="23.25" customHeight="1">
      <c r="A103" s="130"/>
    </row>
    <row r="104" ht="23.25" customHeight="1">
      <c r="A104" s="130"/>
    </row>
    <row r="105" ht="23.25" customHeight="1">
      <c r="A105" s="130"/>
    </row>
    <row r="106" ht="23.25" customHeight="1">
      <c r="A106" s="130"/>
    </row>
    <row r="107" ht="23.25" customHeight="1">
      <c r="A107" s="130"/>
    </row>
    <row r="108" ht="23.25" customHeight="1">
      <c r="A108" s="130"/>
    </row>
    <row r="109" ht="23.25" customHeight="1">
      <c r="A109" s="130"/>
    </row>
    <row r="110" ht="23.25" customHeight="1">
      <c r="A110" s="130"/>
    </row>
    <row r="111" ht="23.25" customHeight="1">
      <c r="A111" s="130"/>
    </row>
    <row r="112" ht="23.25" customHeight="1">
      <c r="A112" s="130"/>
    </row>
    <row r="113" ht="23.25" customHeight="1">
      <c r="A113" s="130"/>
    </row>
    <row r="114" ht="23.25" customHeight="1">
      <c r="A114" s="130"/>
    </row>
    <row r="115" ht="23.25" customHeight="1">
      <c r="A115" s="130"/>
    </row>
    <row r="116" ht="23.25" customHeight="1">
      <c r="A116" s="130"/>
    </row>
    <row r="117" ht="23.25" customHeight="1">
      <c r="A117" s="130"/>
    </row>
    <row r="118" ht="23.25" customHeight="1">
      <c r="A118" s="130"/>
    </row>
    <row r="119" ht="23.25" customHeight="1">
      <c r="A119" s="130"/>
    </row>
    <row r="120" ht="23.25" customHeight="1">
      <c r="A120" s="130"/>
    </row>
    <row r="121" ht="23.25" customHeight="1">
      <c r="A121" s="130"/>
    </row>
    <row r="122" ht="23.25" customHeight="1">
      <c r="A122" s="130"/>
    </row>
    <row r="123" ht="23.25" customHeight="1">
      <c r="A123" s="130"/>
    </row>
    <row r="124" ht="23.25" customHeight="1">
      <c r="A124" s="130"/>
    </row>
    <row r="125" ht="23.25" customHeight="1">
      <c r="A125" s="130"/>
    </row>
    <row r="126" ht="23.25" customHeight="1">
      <c r="A126" s="130"/>
    </row>
    <row r="127" ht="23.25" customHeight="1">
      <c r="A127" s="130"/>
    </row>
    <row r="128" ht="23.25" customHeight="1">
      <c r="A128" s="130"/>
    </row>
    <row r="129" ht="23.25" customHeight="1">
      <c r="A129" s="130"/>
    </row>
    <row r="130" ht="23.25" customHeight="1">
      <c r="A130" s="130"/>
    </row>
    <row r="131" ht="23.25" customHeight="1">
      <c r="A131" s="130"/>
    </row>
    <row r="132" ht="23.25" customHeight="1">
      <c r="A132" s="130"/>
    </row>
    <row r="133" ht="23.25" customHeight="1">
      <c r="A133" s="130"/>
    </row>
    <row r="134" ht="23.25" customHeight="1">
      <c r="A134" s="130"/>
    </row>
    <row r="135" ht="23.25" customHeight="1">
      <c r="A135" s="130"/>
    </row>
    <row r="136" ht="23.25" customHeight="1">
      <c r="A136" s="130"/>
    </row>
    <row r="137" ht="23.25" customHeight="1">
      <c r="A137" s="130"/>
    </row>
    <row r="138" ht="23.25" customHeight="1">
      <c r="A138" s="130"/>
    </row>
    <row r="139" ht="23.25" customHeight="1">
      <c r="A139" s="130"/>
    </row>
    <row r="140" ht="23.25" customHeight="1">
      <c r="A140" s="130"/>
    </row>
    <row r="141" ht="23.25" customHeight="1">
      <c r="A141" s="130"/>
    </row>
    <row r="142" ht="23.25" customHeight="1">
      <c r="A142" s="130"/>
    </row>
    <row r="143" ht="23.25" customHeight="1">
      <c r="A143" s="130"/>
    </row>
    <row r="144" ht="23.25" customHeight="1">
      <c r="A144" s="130"/>
    </row>
    <row r="145" ht="23.25" customHeight="1">
      <c r="A145" s="130"/>
    </row>
    <row r="146" ht="23.25" customHeight="1">
      <c r="A146" s="130"/>
    </row>
    <row r="147" ht="23.25" customHeight="1">
      <c r="A147" s="130"/>
    </row>
  </sheetData>
  <sheetProtection selectLockedCells="1" selectUnlockedCells="1"/>
  <mergeCells count="11">
    <mergeCell ref="Q1:S1"/>
    <mergeCell ref="T1:V1"/>
    <mergeCell ref="W1:Y1"/>
    <mergeCell ref="Z1:AB1"/>
    <mergeCell ref="AC1:AE1"/>
    <mergeCell ref="AF1:AH1"/>
    <mergeCell ref="B1:D1"/>
    <mergeCell ref="E1:G1"/>
    <mergeCell ref="H1:J1"/>
    <mergeCell ref="K1:M1"/>
    <mergeCell ref="N1:P1"/>
  </mergeCells>
  <printOptions/>
  <pageMargins left="0.16041666666666668" right="0.1388888888888889" top="1.6895833333333332" bottom="0.75" header="0.4597222222222222" footer="0.5118055555555555"/>
  <pageSetup fitToHeight="1" fitToWidth="1" horizontalDpi="300" verticalDpi="300" orientation="landscape" paperSize="9"/>
  <headerFooter alignWithMargins="0">
    <oddHeader>&amp;C&amp;"Hoefler Text,Gras"&amp;28&amp;UElections des représentants de parents d'élèves 
au conseil d'école et conseil d'administration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DEMATHIEU</dc:creator>
  <cp:keywords/>
  <dc:description/>
  <cp:lastModifiedBy>DEMATHIEU</cp:lastModifiedBy>
  <dcterms:created xsi:type="dcterms:W3CDTF">2017-11-05T16:20:30Z</dcterms:created>
  <dcterms:modified xsi:type="dcterms:W3CDTF">2017-11-05T16:22:54Z</dcterms:modified>
  <cp:category/>
  <cp:version/>
  <cp:contentType/>
  <cp:contentStatus/>
</cp:coreProperties>
</file>